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박수경\조특업무\업무추진비\2021년\"/>
    </mc:Choice>
  </mc:AlternateContent>
  <bookViews>
    <workbookView xWindow="0" yWindow="45" windowWidth="19320" windowHeight="9855" tabRatio="380"/>
  </bookViews>
  <sheets>
    <sheet name="2분기" sheetId="6" r:id="rId1"/>
  </sheets>
  <definedNames>
    <definedName name="_xlnm._FilterDatabase" localSheetId="0" hidden="1">'2분기'!$B$30:$D$33</definedName>
  </definedNames>
  <calcPr calcId="152511"/>
</workbook>
</file>

<file path=xl/calcChain.xml><?xml version="1.0" encoding="utf-8"?>
<calcChain xmlns="http://schemas.openxmlformats.org/spreadsheetml/2006/main">
  <c r="D45" i="6" l="1"/>
  <c r="C9" i="6" s="1"/>
  <c r="D41" i="6" l="1"/>
  <c r="C8" i="6" s="1"/>
  <c r="C41" i="6"/>
  <c r="B8" i="6" s="1"/>
  <c r="C34" i="6"/>
  <c r="B7" i="6" s="1"/>
  <c r="D34" i="6"/>
  <c r="C7" i="6" s="1"/>
  <c r="D30" i="6"/>
  <c r="C6" i="6" s="1"/>
  <c r="C30" i="6"/>
  <c r="B6" i="6" s="1"/>
  <c r="C45" i="6" l="1"/>
  <c r="B9" i="6" s="1"/>
  <c r="C46" i="6" l="1"/>
  <c r="B10" i="6"/>
  <c r="C10" i="6"/>
  <c r="D46" i="6"/>
  <c r="D7" i="6" l="1"/>
  <c r="D8" i="6"/>
  <c r="D6" i="6"/>
  <c r="D10" i="6"/>
  <c r="D9" i="6"/>
</calcChain>
</file>

<file path=xl/sharedStrings.xml><?xml version="1.0" encoding="utf-8"?>
<sst xmlns="http://schemas.openxmlformats.org/spreadsheetml/2006/main" count="73" uniqueCount="60">
  <si>
    <t>사용일자</t>
  </si>
  <si>
    <t>1. 유형별 집행현황</t>
    <phoneticPr fontId="1" type="noConversion"/>
  </si>
  <si>
    <t>(단위 : 원)</t>
    <phoneticPr fontId="1" type="noConversion"/>
  </si>
  <si>
    <t>구 분</t>
    <phoneticPr fontId="1" type="noConversion"/>
  </si>
  <si>
    <t>건수</t>
    <phoneticPr fontId="1" type="noConversion"/>
  </si>
  <si>
    <t>금액</t>
    <phoneticPr fontId="1" type="noConversion"/>
  </si>
  <si>
    <t>구성비</t>
    <phoneticPr fontId="1" type="noConversion"/>
  </si>
  <si>
    <t>조달행정 주요현안 회의 및 간담회</t>
    <phoneticPr fontId="1" type="noConversion"/>
  </si>
  <si>
    <t>유관기관 업무협의 및 설명회</t>
    <phoneticPr fontId="1" type="noConversion"/>
  </si>
  <si>
    <t>직원 사기진작 및 격려</t>
    <phoneticPr fontId="1" type="noConversion"/>
  </si>
  <si>
    <t>합계</t>
    <phoneticPr fontId="1" type="noConversion"/>
  </si>
  <si>
    <t>2. 세부 집행 내역</t>
    <phoneticPr fontId="1" type="noConversion"/>
  </si>
  <si>
    <t>구분</t>
    <phoneticPr fontId="1" type="noConversion"/>
  </si>
  <si>
    <t>내역</t>
    <phoneticPr fontId="1" type="noConversion"/>
  </si>
  <si>
    <t>청장실 운영 경비</t>
    <phoneticPr fontId="1" type="noConversion"/>
  </si>
  <si>
    <t>직원 사기진작 및 격려</t>
  </si>
  <si>
    <t>소계</t>
    <phoneticPr fontId="1" type="noConversion"/>
  </si>
  <si>
    <t>합계</t>
    <phoneticPr fontId="1" type="noConversion"/>
  </si>
  <si>
    <t>청장실 운영경비</t>
    <phoneticPr fontId="1" type="noConversion"/>
  </si>
  <si>
    <t>2021년 2분기 부산지방조달청 업무추진비 집행내역</t>
    <phoneticPr fontId="1" type="noConversion"/>
  </si>
  <si>
    <t>2021-06-22</t>
    <phoneticPr fontId="1" type="noConversion"/>
  </si>
  <si>
    <t>기관장 회비-이목회(상반기)</t>
    <phoneticPr fontId="1" type="noConversion"/>
  </si>
  <si>
    <t>2021-04-01</t>
    <phoneticPr fontId="1" type="noConversion"/>
  </si>
  <si>
    <t>직원 격려</t>
    <phoneticPr fontId="1" type="noConversion"/>
  </si>
  <si>
    <t>2021-04-07</t>
    <phoneticPr fontId="1" type="noConversion"/>
  </si>
  <si>
    <t>업무협의</t>
    <phoneticPr fontId="1" type="noConversion"/>
  </si>
  <si>
    <t>2021-04-12</t>
    <phoneticPr fontId="1" type="noConversion"/>
  </si>
  <si>
    <t>제76회 식목일 행사에 따른 직원 간식 등</t>
    <phoneticPr fontId="1" type="noConversion"/>
  </si>
  <si>
    <t>2021-04-22</t>
    <phoneticPr fontId="1" type="noConversion"/>
  </si>
  <si>
    <t>운영지원과 주관 지방청 간담회</t>
    <phoneticPr fontId="1" type="noConversion"/>
  </si>
  <si>
    <t>2021-05-11</t>
    <phoneticPr fontId="1" type="noConversion"/>
  </si>
  <si>
    <t>현안사항 협의</t>
    <phoneticPr fontId="1" type="noConversion"/>
  </si>
  <si>
    <t>2021-05-26</t>
    <phoneticPr fontId="1" type="noConversion"/>
  </si>
  <si>
    <t>2021-05-27</t>
    <phoneticPr fontId="1" type="noConversion"/>
  </si>
  <si>
    <t>직원(복직자) 격려</t>
    <phoneticPr fontId="1" type="noConversion"/>
  </si>
  <si>
    <t>2021-06-07</t>
    <phoneticPr fontId="1" type="noConversion"/>
  </si>
  <si>
    <t>우수제품업체 간담회</t>
    <phoneticPr fontId="1" type="noConversion"/>
  </si>
  <si>
    <t>2021-06-09</t>
    <phoneticPr fontId="1" type="noConversion"/>
  </si>
  <si>
    <t>초도순시 관련 업무협의</t>
    <phoneticPr fontId="1" type="noConversion"/>
  </si>
  <si>
    <t>2021-06-17</t>
    <phoneticPr fontId="1" type="noConversion"/>
  </si>
  <si>
    <t>울산시 MOU 관련 업무협의</t>
    <phoneticPr fontId="1" type="noConversion"/>
  </si>
  <si>
    <t>울산시 MOU 관련 수행직원 격려</t>
    <phoneticPr fontId="1" type="noConversion"/>
  </si>
  <si>
    <t>2021-06-29</t>
    <phoneticPr fontId="1" type="noConversion"/>
  </si>
  <si>
    <t>직원 격려 등</t>
    <phoneticPr fontId="1" type="noConversion"/>
  </si>
  <si>
    <t>업무협의(MOU 등)</t>
    <phoneticPr fontId="1" type="noConversion"/>
  </si>
  <si>
    <t>혁신조달 정책간담회 및 업무협약 관련 직원 오찬</t>
    <phoneticPr fontId="1" type="noConversion"/>
  </si>
  <si>
    <t>2021-06-23</t>
    <phoneticPr fontId="1" type="noConversion"/>
  </si>
  <si>
    <t>2021-06-22</t>
    <phoneticPr fontId="1" type="noConversion"/>
  </si>
  <si>
    <t>업무협의(혁신전시회 등)</t>
    <phoneticPr fontId="1" type="noConversion"/>
  </si>
  <si>
    <t>2021-06-23</t>
    <phoneticPr fontId="1" type="noConversion"/>
  </si>
  <si>
    <t>2021-06-28</t>
    <phoneticPr fontId="1" type="noConversion"/>
  </si>
  <si>
    <t>2021-06-29</t>
    <phoneticPr fontId="1" type="noConversion"/>
  </si>
  <si>
    <t>2021-04-06</t>
    <phoneticPr fontId="1" type="noConversion"/>
  </si>
  <si>
    <t>업무협의</t>
    <phoneticPr fontId="1" type="noConversion"/>
  </si>
  <si>
    <t>201-06-03</t>
    <phoneticPr fontId="1" type="noConversion"/>
  </si>
  <si>
    <t>현안사항 협의</t>
    <phoneticPr fontId="1" type="noConversion"/>
  </si>
  <si>
    <t>혁신조달 관련 업무협의</t>
    <phoneticPr fontId="1" type="noConversion"/>
  </si>
  <si>
    <t>2021-06-15</t>
    <phoneticPr fontId="1" type="noConversion"/>
  </si>
  <si>
    <t>2021-06-29</t>
    <phoneticPr fontId="1" type="noConversion"/>
  </si>
  <si>
    <t>유관기관 업무협의 및 설명회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</si>
</sst>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&quot;건&quot;"/>
    <numFmt numFmtId="177" formatCode="0.0%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u/>
      <sz val="20"/>
      <color theme="1"/>
      <name val="맑은 고딕"/>
      <family val="3"/>
      <charset val="129"/>
      <scheme val="minor"/>
    </font>
    <font>
      <b/>
      <sz val="14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sz val="12"/>
      <color theme="1"/>
      <name val="굴림"/>
      <family val="3"/>
      <charset val="129"/>
    </font>
    <font>
      <sz val="11"/>
      <color theme="1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6" fillId="0" borderId="1" xfId="2" applyNumberFormat="1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 applyBorder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176" fontId="5" fillId="0" borderId="1" xfId="1" applyNumberFormat="1" applyFont="1" applyBorder="1" applyAlignment="1">
      <alignment horizontal="center" vertical="center" shrinkToFit="1"/>
    </xf>
    <xf numFmtId="41" fontId="5" fillId="0" borderId="1" xfId="1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1" fontId="5" fillId="0" borderId="1" xfId="1" applyFont="1" applyBorder="1">
      <alignment vertical="center"/>
    </xf>
    <xf numFmtId="177" fontId="5" fillId="0" borderId="1" xfId="2" applyNumberFormat="1" applyFont="1" applyBorder="1">
      <alignment vertical="center"/>
    </xf>
    <xf numFmtId="0" fontId="6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1" fontId="7" fillId="0" borderId="1" xfId="1" applyFont="1" applyBorder="1" applyAlignment="1">
      <alignment horizontal="right" vertical="center"/>
    </xf>
    <xf numFmtId="41" fontId="6" fillId="0" borderId="1" xfId="1" applyFont="1" applyBorder="1" applyAlignment="1">
      <alignment horizontal="right" vertical="center"/>
    </xf>
    <xf numFmtId="41" fontId="5" fillId="0" borderId="1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7" fillId="0" borderId="1" xfId="1" applyNumberFormat="1" applyFont="1" applyBorder="1" applyAlignment="1">
      <alignment horizontal="center" vertical="center" shrinkToFit="1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zoomScale="85" zoomScaleNormal="85" workbookViewId="0"/>
  </sheetViews>
  <sheetFormatPr defaultRowHeight="16.5" x14ac:dyDescent="0.3"/>
  <cols>
    <col min="1" max="1" width="32.75" customWidth="1"/>
    <col min="2" max="2" width="16.375" bestFit="1" customWidth="1"/>
    <col min="3" max="3" width="49.875" customWidth="1"/>
    <col min="4" max="4" width="15.875" customWidth="1"/>
    <col min="7" max="7" width="9.125" bestFit="1" customWidth="1"/>
    <col min="9" max="9" width="10.5" bestFit="1" customWidth="1"/>
    <col min="11" max="11" width="29.25" style="1" bestFit="1" customWidth="1"/>
  </cols>
  <sheetData>
    <row r="1" spans="1:11" ht="31.5" x14ac:dyDescent="0.3">
      <c r="A1" s="2" t="s">
        <v>19</v>
      </c>
      <c r="B1" s="2"/>
      <c r="C1" s="2"/>
      <c r="D1" s="2"/>
      <c r="K1"/>
    </row>
    <row r="2" spans="1:11" ht="34.9" customHeight="1" x14ac:dyDescent="0.3">
      <c r="K2"/>
    </row>
    <row r="3" spans="1:11" s="4" customFormat="1" ht="34.9" customHeight="1" x14ac:dyDescent="0.3">
      <c r="A3" s="3" t="s">
        <v>1</v>
      </c>
    </row>
    <row r="4" spans="1:11" s="4" customFormat="1" ht="34.9" customHeight="1" x14ac:dyDescent="0.3">
      <c r="C4" s="5"/>
      <c r="D4" s="5" t="s">
        <v>2</v>
      </c>
    </row>
    <row r="5" spans="1:11" s="7" customFormat="1" ht="34.9" customHeight="1" x14ac:dyDescent="0.3">
      <c r="A5" s="23" t="s">
        <v>3</v>
      </c>
      <c r="B5" s="23" t="s">
        <v>4</v>
      </c>
      <c r="C5" s="23" t="s">
        <v>5</v>
      </c>
      <c r="D5" s="23" t="s">
        <v>6</v>
      </c>
    </row>
    <row r="6" spans="1:11" s="9" customFormat="1" ht="34.9" customHeight="1" x14ac:dyDescent="0.3">
      <c r="A6" s="22" t="s">
        <v>7</v>
      </c>
      <c r="B6" s="18">
        <f>C30</f>
        <v>14</v>
      </c>
      <c r="C6" s="17">
        <f>D30</f>
        <v>1656090</v>
      </c>
      <c r="D6" s="8">
        <f>C6/$C$10</f>
        <v>0.58531697645075442</v>
      </c>
    </row>
    <row r="7" spans="1:11" s="9" customFormat="1" ht="34.9" customHeight="1" x14ac:dyDescent="0.3">
      <c r="A7" s="22" t="s">
        <v>8</v>
      </c>
      <c r="B7" s="18">
        <f>C34</f>
        <v>2</v>
      </c>
      <c r="C7" s="17">
        <f>D34</f>
        <v>85600</v>
      </c>
      <c r="D7" s="8">
        <f>C7/$C$10</f>
        <v>3.0253870975722682E-2</v>
      </c>
    </row>
    <row r="8" spans="1:11" s="9" customFormat="1" ht="34.9" customHeight="1" x14ac:dyDescent="0.3">
      <c r="A8" s="22" t="s">
        <v>9</v>
      </c>
      <c r="B8" s="18">
        <f>C41</f>
        <v>6</v>
      </c>
      <c r="C8" s="17">
        <f>D41</f>
        <v>837700</v>
      </c>
      <c r="D8" s="8">
        <f>C8/$C$10</f>
        <v>0.29607088453694969</v>
      </c>
    </row>
    <row r="9" spans="1:11" s="9" customFormat="1" ht="34.9" customHeight="1" x14ac:dyDescent="0.3">
      <c r="A9" s="22" t="s">
        <v>14</v>
      </c>
      <c r="B9" s="18">
        <f>C45</f>
        <v>1</v>
      </c>
      <c r="C9" s="17">
        <f>D45</f>
        <v>250000</v>
      </c>
      <c r="D9" s="8">
        <f>C9/$C$10</f>
        <v>8.8358268036573248E-2</v>
      </c>
    </row>
    <row r="10" spans="1:11" s="9" customFormat="1" ht="34.9" customHeight="1" x14ac:dyDescent="0.3">
      <c r="A10" s="6" t="s">
        <v>10</v>
      </c>
      <c r="B10" s="19">
        <f>SUM(B6:B9)</f>
        <v>23</v>
      </c>
      <c r="C10" s="20">
        <f>SUM(C6:C9)</f>
        <v>2829390</v>
      </c>
      <c r="D10" s="21">
        <f>C10/$C$10</f>
        <v>1</v>
      </c>
    </row>
    <row r="11" spans="1:11" s="9" customFormat="1" ht="34.9" customHeight="1" x14ac:dyDescent="0.3"/>
    <row r="12" spans="1:11" s="4" customFormat="1" ht="34.9" customHeight="1" x14ac:dyDescent="0.3">
      <c r="A12" s="3" t="s">
        <v>11</v>
      </c>
      <c r="D12" s="10"/>
    </row>
    <row r="13" spans="1:11" s="9" customFormat="1" ht="34.9" customHeight="1" x14ac:dyDescent="0.3">
      <c r="C13" s="5"/>
      <c r="D13" s="5" t="s">
        <v>2</v>
      </c>
    </row>
    <row r="14" spans="1:11" s="13" customFormat="1" ht="34.9" customHeight="1" x14ac:dyDescent="0.3">
      <c r="A14" s="23" t="s">
        <v>12</v>
      </c>
      <c r="B14" s="24" t="s">
        <v>0</v>
      </c>
      <c r="C14" s="23" t="s">
        <v>13</v>
      </c>
      <c r="D14" s="24" t="s">
        <v>5</v>
      </c>
      <c r="E14" s="12"/>
      <c r="F14" s="12"/>
    </row>
    <row r="15" spans="1:11" s="13" customFormat="1" ht="34.9" customHeight="1" x14ac:dyDescent="0.3">
      <c r="A15" s="29" t="s">
        <v>7</v>
      </c>
      <c r="B15" s="14" t="s">
        <v>52</v>
      </c>
      <c r="C15" s="14" t="s">
        <v>25</v>
      </c>
      <c r="D15" s="27">
        <v>134000</v>
      </c>
      <c r="E15" s="12"/>
      <c r="F15" s="12"/>
    </row>
    <row r="16" spans="1:11" s="13" customFormat="1" ht="34.9" customHeight="1" x14ac:dyDescent="0.3">
      <c r="A16" s="30"/>
      <c r="B16" s="14" t="s">
        <v>24</v>
      </c>
      <c r="C16" s="14" t="s">
        <v>53</v>
      </c>
      <c r="D16" s="27">
        <v>133000</v>
      </c>
      <c r="E16" s="12"/>
      <c r="F16" s="12"/>
    </row>
    <row r="17" spans="1:6" s="13" customFormat="1" ht="34.9" customHeight="1" x14ac:dyDescent="0.3">
      <c r="A17" s="30"/>
      <c r="B17" s="14" t="s">
        <v>28</v>
      </c>
      <c r="C17" s="14" t="s">
        <v>29</v>
      </c>
      <c r="D17" s="27">
        <v>60000</v>
      </c>
      <c r="E17" s="12"/>
      <c r="F17" s="12"/>
    </row>
    <row r="18" spans="1:6" s="13" customFormat="1" ht="34.9" customHeight="1" x14ac:dyDescent="0.3">
      <c r="A18" s="30"/>
      <c r="B18" s="14" t="s">
        <v>30</v>
      </c>
      <c r="C18" s="14" t="s">
        <v>31</v>
      </c>
      <c r="D18" s="27">
        <v>104000</v>
      </c>
      <c r="E18" s="12"/>
      <c r="F18" s="12"/>
    </row>
    <row r="19" spans="1:6" s="13" customFormat="1" ht="34.9" customHeight="1" x14ac:dyDescent="0.3">
      <c r="A19" s="30"/>
      <c r="B19" s="14" t="s">
        <v>32</v>
      </c>
      <c r="C19" s="14" t="s">
        <v>25</v>
      </c>
      <c r="D19" s="27">
        <v>34000</v>
      </c>
      <c r="E19" s="12"/>
      <c r="F19" s="12"/>
    </row>
    <row r="20" spans="1:6" s="13" customFormat="1" ht="34.9" customHeight="1" x14ac:dyDescent="0.3">
      <c r="A20" s="30"/>
      <c r="B20" s="14" t="s">
        <v>54</v>
      </c>
      <c r="C20" s="14" t="s">
        <v>55</v>
      </c>
      <c r="D20" s="27">
        <v>118000</v>
      </c>
      <c r="E20" s="12"/>
      <c r="F20" s="12"/>
    </row>
    <row r="21" spans="1:6" s="13" customFormat="1" ht="34.9" customHeight="1" x14ac:dyDescent="0.3">
      <c r="A21" s="30"/>
      <c r="B21" s="14" t="s">
        <v>35</v>
      </c>
      <c r="C21" s="14" t="s">
        <v>36</v>
      </c>
      <c r="D21" s="27">
        <v>98090</v>
      </c>
      <c r="E21" s="12"/>
      <c r="F21" s="12"/>
    </row>
    <row r="22" spans="1:6" s="13" customFormat="1" ht="34.9" customHeight="1" x14ac:dyDescent="0.3">
      <c r="A22" s="30"/>
      <c r="B22" s="14" t="s">
        <v>37</v>
      </c>
      <c r="C22" s="14" t="s">
        <v>56</v>
      </c>
      <c r="D22" s="27">
        <v>52000</v>
      </c>
      <c r="E22" s="12"/>
      <c r="F22" s="12"/>
    </row>
    <row r="23" spans="1:6" s="13" customFormat="1" ht="34.9" customHeight="1" x14ac:dyDescent="0.3">
      <c r="A23" s="30"/>
      <c r="B23" s="14" t="s">
        <v>57</v>
      </c>
      <c r="C23" s="14" t="s">
        <v>38</v>
      </c>
      <c r="D23" s="27">
        <v>170000</v>
      </c>
      <c r="E23" s="12"/>
      <c r="F23" s="12"/>
    </row>
    <row r="24" spans="1:6" s="13" customFormat="1" ht="34.9" customHeight="1" x14ac:dyDescent="0.3">
      <c r="A24" s="30"/>
      <c r="B24" s="14" t="s">
        <v>39</v>
      </c>
      <c r="C24" s="14" t="s">
        <v>38</v>
      </c>
      <c r="D24" s="27">
        <v>64000</v>
      </c>
      <c r="E24" s="12"/>
      <c r="F24" s="12"/>
    </row>
    <row r="25" spans="1:6" s="13" customFormat="1" ht="34.9" customHeight="1" x14ac:dyDescent="0.3">
      <c r="A25" s="30"/>
      <c r="B25" s="14" t="s">
        <v>47</v>
      </c>
      <c r="C25" s="14" t="s">
        <v>48</v>
      </c>
      <c r="D25" s="27">
        <v>252000</v>
      </c>
      <c r="E25" s="12"/>
      <c r="F25" s="12"/>
    </row>
    <row r="26" spans="1:6" s="13" customFormat="1" ht="34.9" customHeight="1" x14ac:dyDescent="0.3">
      <c r="A26" s="30"/>
      <c r="B26" s="14" t="s">
        <v>47</v>
      </c>
      <c r="C26" s="14" t="s">
        <v>48</v>
      </c>
      <c r="D26" s="27">
        <v>265000</v>
      </c>
      <c r="E26" s="12"/>
      <c r="F26" s="12"/>
    </row>
    <row r="27" spans="1:6" s="13" customFormat="1" ht="34.9" customHeight="1" x14ac:dyDescent="0.3">
      <c r="A27" s="30"/>
      <c r="B27" s="14" t="s">
        <v>49</v>
      </c>
      <c r="C27" s="14" t="s">
        <v>48</v>
      </c>
      <c r="D27" s="27">
        <v>64000</v>
      </c>
      <c r="E27" s="12"/>
      <c r="F27" s="12"/>
    </row>
    <row r="28" spans="1:6" s="13" customFormat="1" ht="34.9" customHeight="1" x14ac:dyDescent="0.3">
      <c r="A28" s="30"/>
      <c r="B28" s="14" t="s">
        <v>58</v>
      </c>
      <c r="C28" s="14" t="s">
        <v>45</v>
      </c>
      <c r="D28" s="27">
        <v>108000</v>
      </c>
      <c r="E28" s="12"/>
      <c r="F28" s="12"/>
    </row>
    <row r="29" spans="1:6" s="13" customFormat="1" ht="34.9" customHeight="1" x14ac:dyDescent="0.3">
      <c r="A29" s="30"/>
      <c r="B29" s="14"/>
      <c r="C29" s="14"/>
      <c r="D29" s="27"/>
      <c r="E29" s="12"/>
      <c r="F29" s="12"/>
    </row>
    <row r="30" spans="1:6" s="9" customFormat="1" ht="34.9" customHeight="1" x14ac:dyDescent="0.3">
      <c r="A30" s="31"/>
      <c r="B30" s="11" t="s">
        <v>16</v>
      </c>
      <c r="C30" s="16">
        <f>COUNTA(C15:C29)</f>
        <v>14</v>
      </c>
      <c r="D30" s="17">
        <f>SUM(D15:D29)</f>
        <v>1656090</v>
      </c>
    </row>
    <row r="31" spans="1:6" s="9" customFormat="1" ht="34.9" customHeight="1" x14ac:dyDescent="0.3">
      <c r="A31" s="30" t="s">
        <v>59</v>
      </c>
      <c r="B31" s="14" t="s">
        <v>50</v>
      </c>
      <c r="C31" s="14" t="s">
        <v>40</v>
      </c>
      <c r="D31" s="27">
        <v>15600</v>
      </c>
    </row>
    <row r="32" spans="1:6" s="9" customFormat="1" ht="34.9" customHeight="1" x14ac:dyDescent="0.3">
      <c r="A32" s="30"/>
      <c r="B32" s="14" t="s">
        <v>51</v>
      </c>
      <c r="C32" s="14" t="s">
        <v>44</v>
      </c>
      <c r="D32" s="27">
        <v>70000</v>
      </c>
    </row>
    <row r="33" spans="1:6" s="9" customFormat="1" ht="34.9" customHeight="1" x14ac:dyDescent="0.3">
      <c r="A33" s="30"/>
      <c r="B33" s="25"/>
      <c r="C33" s="32"/>
      <c r="D33" s="26"/>
      <c r="E33" s="15"/>
      <c r="F33" s="15"/>
    </row>
    <row r="34" spans="1:6" s="9" customFormat="1" ht="34.9" customHeight="1" x14ac:dyDescent="0.3">
      <c r="A34" s="31"/>
      <c r="B34" s="11" t="s">
        <v>16</v>
      </c>
      <c r="C34" s="16">
        <f>COUNTA(C31:C33)</f>
        <v>2</v>
      </c>
      <c r="D34" s="17">
        <f>SUM(D31:D33)</f>
        <v>85600</v>
      </c>
      <c r="E34" s="15"/>
      <c r="F34" s="15"/>
    </row>
    <row r="35" spans="1:6" s="9" customFormat="1" ht="34.9" customHeight="1" x14ac:dyDescent="0.3">
      <c r="A35" s="29" t="s">
        <v>15</v>
      </c>
      <c r="B35" s="14" t="s">
        <v>22</v>
      </c>
      <c r="C35" s="14" t="s">
        <v>23</v>
      </c>
      <c r="D35" s="27">
        <v>99800</v>
      </c>
      <c r="E35" s="15"/>
      <c r="F35" s="15"/>
    </row>
    <row r="36" spans="1:6" s="9" customFormat="1" ht="34.9" customHeight="1" x14ac:dyDescent="0.3">
      <c r="A36" s="30"/>
      <c r="B36" s="14" t="s">
        <v>26</v>
      </c>
      <c r="C36" s="14" t="s">
        <v>27</v>
      </c>
      <c r="D36" s="27">
        <v>121900</v>
      </c>
      <c r="E36" s="15"/>
      <c r="F36" s="15"/>
    </row>
    <row r="37" spans="1:6" s="9" customFormat="1" ht="34.9" customHeight="1" x14ac:dyDescent="0.3">
      <c r="A37" s="30"/>
      <c r="B37" s="14" t="s">
        <v>33</v>
      </c>
      <c r="C37" s="14" t="s">
        <v>34</v>
      </c>
      <c r="D37" s="27">
        <v>89000</v>
      </c>
      <c r="E37" s="15"/>
      <c r="F37" s="15"/>
    </row>
    <row r="38" spans="1:6" s="9" customFormat="1" ht="34.9" customHeight="1" x14ac:dyDescent="0.3">
      <c r="A38" s="30"/>
      <c r="B38" s="14" t="s">
        <v>37</v>
      </c>
      <c r="C38" s="14" t="s">
        <v>23</v>
      </c>
      <c r="D38" s="27">
        <v>167000</v>
      </c>
      <c r="E38" s="15"/>
      <c r="F38" s="15"/>
    </row>
    <row r="39" spans="1:6" s="9" customFormat="1" ht="34.9" customHeight="1" x14ac:dyDescent="0.3">
      <c r="A39" s="30"/>
      <c r="B39" s="14" t="s">
        <v>42</v>
      </c>
      <c r="C39" s="14" t="s">
        <v>43</v>
      </c>
      <c r="D39" s="27">
        <v>172000</v>
      </c>
      <c r="E39" s="15"/>
      <c r="F39" s="15"/>
    </row>
    <row r="40" spans="1:6" s="9" customFormat="1" ht="34.9" customHeight="1" x14ac:dyDescent="0.3">
      <c r="A40" s="30"/>
      <c r="B40" s="14" t="s">
        <v>46</v>
      </c>
      <c r="C40" s="14" t="s">
        <v>41</v>
      </c>
      <c r="D40" s="27">
        <v>188000</v>
      </c>
      <c r="E40" s="15"/>
      <c r="F40" s="15"/>
    </row>
    <row r="41" spans="1:6" s="9" customFormat="1" ht="34.9" customHeight="1" x14ac:dyDescent="0.3">
      <c r="A41" s="31"/>
      <c r="B41" s="11" t="s">
        <v>16</v>
      </c>
      <c r="C41" s="16">
        <f>COUNTA(C35:C40)</f>
        <v>6</v>
      </c>
      <c r="D41" s="17">
        <f>SUM(D35:D40)</f>
        <v>837700</v>
      </c>
    </row>
    <row r="42" spans="1:6" s="9" customFormat="1" ht="34.9" customHeight="1" x14ac:dyDescent="0.3">
      <c r="A42" s="30" t="s">
        <v>18</v>
      </c>
      <c r="B42" s="14" t="s">
        <v>20</v>
      </c>
      <c r="C42" s="14" t="s">
        <v>21</v>
      </c>
      <c r="D42" s="27">
        <v>250000</v>
      </c>
    </row>
    <row r="43" spans="1:6" s="9" customFormat="1" ht="34.9" customHeight="1" x14ac:dyDescent="0.3">
      <c r="A43" s="30"/>
      <c r="B43" s="14"/>
      <c r="C43" s="14"/>
      <c r="D43" s="27"/>
    </row>
    <row r="44" spans="1:6" s="9" customFormat="1" ht="34.9" customHeight="1" x14ac:dyDescent="0.3">
      <c r="A44" s="30"/>
      <c r="B44" s="14"/>
      <c r="C44" s="14"/>
      <c r="D44" s="27"/>
    </row>
    <row r="45" spans="1:6" s="9" customFormat="1" ht="34.9" customHeight="1" x14ac:dyDescent="0.3">
      <c r="A45" s="31"/>
      <c r="B45" s="11" t="s">
        <v>16</v>
      </c>
      <c r="C45" s="16">
        <f>COUNTA(C42:C42)</f>
        <v>1</v>
      </c>
      <c r="D45" s="17">
        <f>SUM(D42:D43)</f>
        <v>250000</v>
      </c>
    </row>
    <row r="46" spans="1:6" s="9" customFormat="1" ht="34.9" customHeight="1" x14ac:dyDescent="0.3">
      <c r="A46" s="6" t="s">
        <v>17</v>
      </c>
      <c r="B46" s="11"/>
      <c r="C46" s="16">
        <f>SUM(C30,C34,C41,C45)</f>
        <v>23</v>
      </c>
      <c r="D46" s="28">
        <f>SUM(D30,D34,D41,D45)</f>
        <v>2829390</v>
      </c>
    </row>
  </sheetData>
  <mergeCells count="4">
    <mergeCell ref="A15:A30"/>
    <mergeCell ref="A35:A41"/>
    <mergeCell ref="A31:A34"/>
    <mergeCell ref="A42:A4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5" orientation="portrait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2분기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2021-07-27T07:11:52Z</cp:lastPrinted>
  <dcterms:created xsi:type="dcterms:W3CDTF">2013-05-28T05:50:50Z</dcterms:created>
  <dcterms:modified xsi:type="dcterms:W3CDTF">2021-07-27T07:56:52Z</dcterms:modified>
</cp:coreProperties>
</file>